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9CBE5DA1-A887-4526-BC93-FC4820B93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06" i="1" l="1"/>
  <c r="B119" i="1" s="1"/>
  <c r="C21" i="1"/>
  <c r="B24" i="1" l="1"/>
</calcChain>
</file>

<file path=xl/sharedStrings.xml><?xml version="1.0" encoding="utf-8"?>
<sst xmlns="http://schemas.openxmlformats.org/spreadsheetml/2006/main" count="128" uniqueCount="85">
  <si>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</si>
  <si>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</si>
  <si>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</si>
  <si>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</si>
  <si>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</si>
  <si>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</si>
  <si>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</si>
  <si>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</si>
  <si>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02.04.2024.</t>
  </si>
  <si>
    <t>OSTALI TROŠKOVI U SZ 07F</t>
  </si>
  <si>
    <t>03.04.2024.</t>
  </si>
  <si>
    <t>IZVOD  BR. 75</t>
  </si>
  <si>
    <t>DIR. PLAĆANJA RFZO - LEKOVI U SEKUNDARNOJ I TERCIJARNOJ  071</t>
  </si>
  <si>
    <t>DIR. PLAĆANJA RFZO - CITOSTATICI SA  LISTE LEKOVA 073</t>
  </si>
  <si>
    <t>DIR. PLAĆANJA - DIJALIZA LEKOVI PO POSEBNOM REŽIMU C LISTA 074</t>
  </si>
  <si>
    <t>DIR. PLAĆANJA RFZO - UGRADNI MATERIJAL U ORTOPEDIJI 077</t>
  </si>
  <si>
    <t>DIR. PLAĆANJA RFZO - IMPLANTANTI U ORTOPEDIJI - PROTEZE 078</t>
  </si>
  <si>
    <t>DIR. PLAĆANJA RFZO - ENERGENTI U SZ 07C</t>
  </si>
  <si>
    <t>DIR. PLAĆANJA RFZO - MATERIJAL ZA DIJALIZU 080</t>
  </si>
  <si>
    <t>DIR. PLAĆANJA RFZO - STENTOVI 082</t>
  </si>
  <si>
    <t>DIR. PLAĆANJA RFZO - OSTALI UGRADNI MATERIJAL 084</t>
  </si>
  <si>
    <t>DIR. PLAĆANJA RFZO - SANITETSKI I MEDICINSKI MATERIJAL  SZ 085</t>
  </si>
  <si>
    <t>INPHARM  CO DOO BEOGRAD</t>
  </si>
  <si>
    <t>BEOHEM-3 DOO</t>
  </si>
  <si>
    <t>PHARMASWISS  DOO BEOGRAD</t>
  </si>
  <si>
    <t>FARMALOGIST DOO BEOGRAD</t>
  </si>
  <si>
    <t>MEDIKUNION DOO BEOGRAD</t>
  </si>
  <si>
    <t>PFIZER SRB DOO</t>
  </si>
  <si>
    <t>BOEHRINGER INGELHEIM SERBIA DOO BEOGRAD</t>
  </si>
  <si>
    <t>MEDICOM  DOO ŠABAC</t>
  </si>
  <si>
    <t>B.BRAUN ADRIA RSRB DOO BEOGRAD</t>
  </si>
  <si>
    <t>MEDICA LINEA PHARM</t>
  </si>
  <si>
    <t>AMICUS SRB. DOO BEOGRAD</t>
  </si>
  <si>
    <t>ADOC DOO BEOGRAD</t>
  </si>
  <si>
    <t>INO-PHARM  DOO BEOGRAD</t>
  </si>
  <si>
    <t>PHOENIX PHARMA DOO BEOGRAD</t>
  </si>
  <si>
    <t>VEGA DOO VALJEVO</t>
  </si>
  <si>
    <t>SOPHARMA TRADING</t>
  </si>
  <si>
    <t>MARK MEDICAL</t>
  </si>
  <si>
    <t>MAKLER DOO BEOGRAD</t>
  </si>
  <si>
    <t>MAGNA PHARMACIA DOO BEOGRAD</t>
  </si>
  <si>
    <t>ELEKTROPRIVREDA SRBIJE (JP EPS BEOGRAD)</t>
  </si>
  <si>
    <t>MEDICON DOO DEČ</t>
  </si>
  <si>
    <t>ECOTRADE BG DOO NIŠ</t>
  </si>
  <si>
    <t>MEGAPHARM DOO</t>
  </si>
  <si>
    <t>OPTICUS DOO BEOGRAD</t>
  </si>
  <si>
    <t>MEDI LABOR DOO NOVI SAD</t>
  </si>
  <si>
    <t>ESENSA DOO BEOGRAD</t>
  </si>
  <si>
    <t>FLORA KOMERC DOO GORNJI MILANOVAC</t>
  </si>
  <si>
    <t>PROMEDIA DOO KIKINDA</t>
  </si>
  <si>
    <t>DENTA BP PHARM</t>
  </si>
  <si>
    <t>MEDTRONIC SRBIJA</t>
  </si>
  <si>
    <t>YUNYCOM DOO BEOGRAD</t>
  </si>
  <si>
    <t>PROFESIONAL MEDIC DOO</t>
  </si>
  <si>
    <t>ENGEL DOO NOVI SAD</t>
  </si>
  <si>
    <t>ZOREX PHARMA</t>
  </si>
  <si>
    <t>HUMANIS</t>
  </si>
  <si>
    <t>SCOR DOO</t>
  </si>
  <si>
    <t>GOSPER  DOO BEOGRAD</t>
  </si>
  <si>
    <t>VICOR DOO NOVI BEOGRAD</t>
  </si>
  <si>
    <t>Team Medical</t>
  </si>
  <si>
    <t>SUPERLAB DOO BEOGRAD</t>
  </si>
  <si>
    <t>ISHRANA BOLESNIKA U SZ 07D</t>
  </si>
  <si>
    <t>BIOMLEK</t>
  </si>
  <si>
    <t>RUŽA IMPEKS DOO NIŠ</t>
  </si>
  <si>
    <t>PRINCIPAL DUO</t>
  </si>
  <si>
    <t>DAKOM DOO</t>
  </si>
  <si>
    <t>JUŽNA PRUGA DOO LESKOVAC</t>
  </si>
  <si>
    <t>DON DON D.O.O.</t>
  </si>
  <si>
    <t>MESOKOMBINAT PROMET DOO LESKOVAC</t>
  </si>
  <si>
    <t>OSTALI MATERIJAL U SZ 07E</t>
  </si>
  <si>
    <t>KATALOG  DOO LESKOVAC</t>
  </si>
  <si>
    <t>DEMOS DOO BATAJNICA-BEOGRAD</t>
  </si>
  <si>
    <t>NATALY DROGERIJA TR NIŠ</t>
  </si>
  <si>
    <t>BIT IMPEKS D.O.O.</t>
  </si>
  <si>
    <t>JP PTT SAOBRAĆAJ  SRBIJA</t>
  </si>
  <si>
    <t>MEDICINSKI FAKULTET NIŠ</t>
  </si>
  <si>
    <t>BEO MEDICAL TRADE D.O.O.</t>
  </si>
  <si>
    <t>MEDICINSKI FAKULTET BEOGRAD</t>
  </si>
  <si>
    <t>JKP VODOVOD LESKOVAC</t>
  </si>
  <si>
    <t>ZAVOD ZA JAVNO ZDRAVLJE LESKOVAC</t>
  </si>
  <si>
    <t>INFOLAB D.O.O.</t>
  </si>
  <si>
    <t>PREVOZ ZA SPECIJALIZANTE 03-2024</t>
  </si>
  <si>
    <t>OSTALI TROŠKOVI U SZ 07F - PLAĆANJE SA POZICIJE UPLATA ZA MOBILNI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</si>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</sst>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10" xfId="0" applyFont="1" applyBorder="1"/>
    <xf numFmtId="0" fontId="48" fillId="0" borderId="12" xfId="0" applyFont="1" applyBorder="1"/>
    <xf numFmtId="4" fontId="47" fillId="0" borderId="11" xfId="0" applyNumberFormat="1" applyFont="1" applyBorder="1" applyAlignment="1">
      <alignment horizontal="right"/>
    </xf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9"/>
  <sheetViews>
    <sheetView tabSelected="1" workbookViewId="0">
      <selection activeCell="C120" sqref="C1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6">
        <v>909330.27</v>
      </c>
    </row>
    <row r="8" spans="1:3" x14ac:dyDescent="0.25">
      <c r="A8" s="4" t="s">
        <v>2</v>
      </c>
      <c r="B8" s="4" t="s">
        <v>8</v>
      </c>
      <c r="C8" s="6">
        <v>4711744.49</v>
      </c>
    </row>
    <row r="9" spans="1:3" ht="14.25" customHeight="1" x14ac:dyDescent="0.25">
      <c r="A9" s="4" t="s">
        <v>5</v>
      </c>
      <c r="B9" s="4" t="s">
        <v>10</v>
      </c>
      <c r="C9" s="5">
        <v>12540</v>
      </c>
    </row>
    <row r="10" spans="1:3" ht="14.25" customHeight="1" x14ac:dyDescent="0.25">
      <c r="A10" s="4" t="s">
        <v>12</v>
      </c>
      <c r="B10" s="4" t="s">
        <v>10</v>
      </c>
      <c r="C10" s="5">
        <v>18462766.460000001</v>
      </c>
    </row>
    <row r="11" spans="1:3" ht="14.25" customHeight="1" x14ac:dyDescent="0.25">
      <c r="A11" s="4" t="s">
        <v>13</v>
      </c>
      <c r="B11" s="4" t="s">
        <v>10</v>
      </c>
      <c r="C11" s="5">
        <v>4665089.46</v>
      </c>
    </row>
    <row r="12" spans="1:3" ht="14.25" customHeight="1" x14ac:dyDescent="0.25">
      <c r="A12" s="4" t="s">
        <v>14</v>
      </c>
      <c r="B12" s="4" t="s">
        <v>10</v>
      </c>
      <c r="C12" s="5">
        <v>3385160.16</v>
      </c>
    </row>
    <row r="13" spans="1:3" ht="14.25" customHeight="1" x14ac:dyDescent="0.25">
      <c r="A13" s="4" t="s">
        <v>15</v>
      </c>
      <c r="B13" s="4" t="s">
        <v>10</v>
      </c>
      <c r="C13" s="5">
        <v>264000</v>
      </c>
    </row>
    <row r="14" spans="1:3" ht="14.25" customHeight="1" x14ac:dyDescent="0.25">
      <c r="A14" s="4" t="s">
        <v>16</v>
      </c>
      <c r="B14" s="4" t="s">
        <v>10</v>
      </c>
      <c r="C14" s="5">
        <v>7176465</v>
      </c>
    </row>
    <row r="15" spans="1:3" ht="14.25" customHeight="1" x14ac:dyDescent="0.25">
      <c r="A15" s="4" t="s">
        <v>17</v>
      </c>
      <c r="B15" s="4" t="s">
        <v>10</v>
      </c>
      <c r="C15" s="5">
        <v>3562586.92</v>
      </c>
    </row>
    <row r="16" spans="1:3" ht="14.25" customHeight="1" x14ac:dyDescent="0.25">
      <c r="A16" s="4" t="s">
        <v>18</v>
      </c>
      <c r="B16" s="4" t="s">
        <v>10</v>
      </c>
      <c r="C16" s="5">
        <v>6069055.2999999998</v>
      </c>
    </row>
    <row r="17" spans="1:3" ht="14.25" customHeight="1" x14ac:dyDescent="0.25">
      <c r="A17" s="4" t="s">
        <v>19</v>
      </c>
      <c r="B17" s="4" t="s">
        <v>10</v>
      </c>
      <c r="C17" s="5">
        <v>1562000</v>
      </c>
    </row>
    <row r="18" spans="1:3" ht="14.25" customHeight="1" x14ac:dyDescent="0.25">
      <c r="A18" s="4" t="s">
        <v>20</v>
      </c>
      <c r="B18" s="4" t="s">
        <v>10</v>
      </c>
      <c r="C18" s="5">
        <v>62251.199999999997</v>
      </c>
    </row>
    <row r="19" spans="1:3" ht="14.25" customHeight="1" x14ac:dyDescent="0.25">
      <c r="A19" s="4" t="s">
        <v>21</v>
      </c>
      <c r="B19" s="4" t="s">
        <v>10</v>
      </c>
      <c r="C19" s="5">
        <v>24790385.449999999</v>
      </c>
    </row>
    <row r="20" spans="1:3" x14ac:dyDescent="0.25">
      <c r="A20" s="4" t="s">
        <v>6</v>
      </c>
      <c r="B20" s="4" t="s">
        <v>10</v>
      </c>
      <c r="C20" s="5">
        <v>73814714.170000002</v>
      </c>
    </row>
    <row r="21" spans="1:3" x14ac:dyDescent="0.25">
      <c r="B21" s="4" t="s">
        <v>10</v>
      </c>
      <c r="C21" s="7">
        <f>C8+C9+C10+C11+C12+C13+C14+C15+C16+C17+C18+C19-C20</f>
        <v>909330.27000001073</v>
      </c>
    </row>
    <row r="22" spans="1:3" x14ac:dyDescent="0.25">
      <c r="B22" s="4"/>
      <c r="C22" s="5"/>
    </row>
    <row r="23" spans="1:3" x14ac:dyDescent="0.25">
      <c r="B23" s="4"/>
      <c r="C23" s="5"/>
    </row>
    <row r="24" spans="1:3" s="1" customFormat="1" x14ac:dyDescent="0.25">
      <c r="A24" s="1" t="s">
        <v>7</v>
      </c>
      <c r="B24" s="8" t="str">
        <f>A4</f>
        <v>03.04.2024.</v>
      </c>
      <c r="C24" s="7"/>
    </row>
    <row r="25" spans="1:3" s="1" customFormat="1" x14ac:dyDescent="0.25">
      <c r="B25" s="8"/>
      <c r="C25" s="7"/>
    </row>
    <row r="26" spans="1:3" s="1" customFormat="1" x14ac:dyDescent="0.25">
      <c r="A26" s="9" t="s">
        <v>12</v>
      </c>
      <c r="B26" s="11">
        <v>18462766.460000001</v>
      </c>
      <c r="C26" s="13"/>
    </row>
    <row r="27" spans="1:3" x14ac:dyDescent="0.25">
      <c r="A27" s="14" t="s">
        <v>22</v>
      </c>
      <c r="B27" s="15">
        <v>168435.59</v>
      </c>
    </row>
    <row r="28" spans="1:3" x14ac:dyDescent="0.25">
      <c r="A28" s="14" t="s">
        <v>23</v>
      </c>
      <c r="B28" s="15">
        <v>2636761.0499999998</v>
      </c>
    </row>
    <row r="29" spans="1:3" x14ac:dyDescent="0.25">
      <c r="A29" s="14" t="s">
        <v>24</v>
      </c>
      <c r="B29" s="15">
        <v>108058.5</v>
      </c>
    </row>
    <row r="30" spans="1:3" x14ac:dyDescent="0.25">
      <c r="A30" s="14" t="s">
        <v>25</v>
      </c>
      <c r="B30" s="15">
        <v>2957579.13</v>
      </c>
    </row>
    <row r="31" spans="1:3" x14ac:dyDescent="0.25">
      <c r="A31" s="14" t="s">
        <v>26</v>
      </c>
      <c r="B31" s="15">
        <v>74980.399999999994</v>
      </c>
    </row>
    <row r="32" spans="1:3" x14ac:dyDescent="0.25">
      <c r="A32" s="14" t="s">
        <v>27</v>
      </c>
      <c r="B32" s="15">
        <v>41977.32</v>
      </c>
    </row>
    <row r="33" spans="1:3" x14ac:dyDescent="0.25">
      <c r="A33" s="14" t="s">
        <v>28</v>
      </c>
      <c r="B33" s="15">
        <v>1049338.3999999999</v>
      </c>
    </row>
    <row r="34" spans="1:3" x14ac:dyDescent="0.25">
      <c r="A34" s="14" t="s">
        <v>29</v>
      </c>
      <c r="B34" s="15">
        <v>555500</v>
      </c>
    </row>
    <row r="35" spans="1:3" x14ac:dyDescent="0.25">
      <c r="A35" s="14" t="s">
        <v>30</v>
      </c>
      <c r="B35" s="15">
        <v>191941.2</v>
      </c>
    </row>
    <row r="36" spans="1:3" x14ac:dyDescent="0.25">
      <c r="A36" s="14" t="s">
        <v>31</v>
      </c>
      <c r="B36" s="15">
        <v>325521.34000000003</v>
      </c>
    </row>
    <row r="37" spans="1:3" x14ac:dyDescent="0.25">
      <c r="A37" s="14" t="s">
        <v>32</v>
      </c>
      <c r="B37" s="15">
        <v>1763062.4</v>
      </c>
    </row>
    <row r="38" spans="1:3" x14ac:dyDescent="0.25">
      <c r="A38" s="14" t="s">
        <v>33</v>
      </c>
      <c r="B38" s="15">
        <v>78044.89</v>
      </c>
    </row>
    <row r="39" spans="1:3" x14ac:dyDescent="0.25">
      <c r="A39" s="14" t="s">
        <v>34</v>
      </c>
      <c r="B39" s="15">
        <v>272206.44</v>
      </c>
    </row>
    <row r="40" spans="1:3" x14ac:dyDescent="0.25">
      <c r="A40" s="14" t="s">
        <v>35</v>
      </c>
      <c r="B40" s="15">
        <v>5371880</v>
      </c>
    </row>
    <row r="41" spans="1:3" x14ac:dyDescent="0.25">
      <c r="A41" s="14" t="s">
        <v>36</v>
      </c>
      <c r="B41" s="15">
        <v>2473096.0499999998</v>
      </c>
    </row>
    <row r="42" spans="1:3" x14ac:dyDescent="0.25">
      <c r="A42" s="10" t="s">
        <v>37</v>
      </c>
      <c r="B42" s="12">
        <v>394383.75</v>
      </c>
    </row>
    <row r="43" spans="1:3" s="1" customFormat="1" x14ac:dyDescent="0.25">
      <c r="A43" s="9" t="s">
        <v>13</v>
      </c>
      <c r="B43" s="11">
        <v>4665089.46</v>
      </c>
      <c r="C43" s="13"/>
    </row>
    <row r="44" spans="1:3" x14ac:dyDescent="0.25">
      <c r="A44" s="14" t="s">
        <v>24</v>
      </c>
      <c r="B44" s="15">
        <v>810329.19</v>
      </c>
    </row>
    <row r="45" spans="1:3" x14ac:dyDescent="0.25">
      <c r="A45" s="14" t="s">
        <v>25</v>
      </c>
      <c r="B45" s="15">
        <v>894381.51</v>
      </c>
    </row>
    <row r="46" spans="1:3" x14ac:dyDescent="0.25">
      <c r="A46" s="14" t="s">
        <v>35</v>
      </c>
      <c r="B46" s="15">
        <v>2235311.19</v>
      </c>
    </row>
    <row r="47" spans="1:3" x14ac:dyDescent="0.25">
      <c r="A47" s="14" t="s">
        <v>36</v>
      </c>
      <c r="B47" s="15">
        <v>331850.7</v>
      </c>
    </row>
    <row r="48" spans="1:3" x14ac:dyDescent="0.25">
      <c r="A48" s="10" t="s">
        <v>37</v>
      </c>
      <c r="B48" s="12">
        <v>393216.87</v>
      </c>
    </row>
    <row r="49" spans="1:3" s="1" customFormat="1" x14ac:dyDescent="0.25">
      <c r="A49" s="9" t="s">
        <v>14</v>
      </c>
      <c r="B49" s="11">
        <v>3385160.16</v>
      </c>
      <c r="C49" s="13"/>
    </row>
    <row r="50" spans="1:3" x14ac:dyDescent="0.25">
      <c r="A50" s="14" t="s">
        <v>25</v>
      </c>
      <c r="B50" s="15">
        <v>54758.17</v>
      </c>
    </row>
    <row r="51" spans="1:3" x14ac:dyDescent="0.25">
      <c r="A51" s="14" t="s">
        <v>33</v>
      </c>
      <c r="B51" s="15">
        <v>273789.01</v>
      </c>
    </row>
    <row r="52" spans="1:3" x14ac:dyDescent="0.25">
      <c r="A52" s="10" t="s">
        <v>37</v>
      </c>
      <c r="B52" s="12">
        <v>3056612.98</v>
      </c>
    </row>
    <row r="53" spans="1:3" s="1" customFormat="1" x14ac:dyDescent="0.25">
      <c r="A53" s="9" t="s">
        <v>15</v>
      </c>
      <c r="B53" s="11">
        <v>264000</v>
      </c>
      <c r="C53" s="13"/>
    </row>
    <row r="54" spans="1:3" x14ac:dyDescent="0.25">
      <c r="A54" s="10" t="s">
        <v>38</v>
      </c>
      <c r="B54" s="12">
        <v>264000</v>
      </c>
    </row>
    <row r="55" spans="1:3" s="1" customFormat="1" x14ac:dyDescent="0.25">
      <c r="A55" s="16" t="s">
        <v>16</v>
      </c>
      <c r="B55" s="17">
        <v>7176465</v>
      </c>
      <c r="C55" s="13"/>
    </row>
    <row r="56" spans="1:3" x14ac:dyDescent="0.25">
      <c r="A56" s="14" t="s">
        <v>39</v>
      </c>
      <c r="B56" s="15">
        <v>990495</v>
      </c>
    </row>
    <row r="57" spans="1:3" x14ac:dyDescent="0.25">
      <c r="A57" s="10" t="s">
        <v>40</v>
      </c>
      <c r="B57" s="12">
        <v>6185970</v>
      </c>
    </row>
    <row r="58" spans="1:3" s="1" customFormat="1" x14ac:dyDescent="0.25">
      <c r="A58" s="9" t="s">
        <v>17</v>
      </c>
      <c r="B58" s="11">
        <v>3562586.92</v>
      </c>
      <c r="C58" s="13"/>
    </row>
    <row r="59" spans="1:3" x14ac:dyDescent="0.25">
      <c r="A59" s="10" t="s">
        <v>41</v>
      </c>
      <c r="B59" s="12">
        <v>3562586.92</v>
      </c>
    </row>
    <row r="60" spans="1:3" s="1" customFormat="1" x14ac:dyDescent="0.25">
      <c r="A60" s="9" t="s">
        <v>18</v>
      </c>
      <c r="B60" s="11">
        <v>6069055.2999999998</v>
      </c>
      <c r="C60" s="13"/>
    </row>
    <row r="61" spans="1:3" x14ac:dyDescent="0.25">
      <c r="A61" s="14" t="s">
        <v>25</v>
      </c>
      <c r="B61" s="15">
        <v>116740.8</v>
      </c>
    </row>
    <row r="62" spans="1:3" x14ac:dyDescent="0.25">
      <c r="A62" s="14" t="s">
        <v>42</v>
      </c>
      <c r="B62" s="15">
        <v>2939248.4</v>
      </c>
    </row>
    <row r="63" spans="1:3" x14ac:dyDescent="0.25">
      <c r="A63" s="14" t="s">
        <v>43</v>
      </c>
      <c r="B63" s="15">
        <v>1512648.5</v>
      </c>
    </row>
    <row r="64" spans="1:3" x14ac:dyDescent="0.25">
      <c r="A64" s="14" t="s">
        <v>32</v>
      </c>
      <c r="B64" s="15">
        <v>105424</v>
      </c>
    </row>
    <row r="65" spans="1:3" x14ac:dyDescent="0.25">
      <c r="A65" s="14" t="s">
        <v>40</v>
      </c>
      <c r="B65" s="15">
        <v>1333961.2</v>
      </c>
    </row>
    <row r="66" spans="1:3" x14ac:dyDescent="0.25">
      <c r="A66" s="10" t="s">
        <v>37</v>
      </c>
      <c r="B66" s="12">
        <v>61032.4</v>
      </c>
    </row>
    <row r="67" spans="1:3" s="1" customFormat="1" x14ac:dyDescent="0.25">
      <c r="A67" s="9" t="s">
        <v>19</v>
      </c>
      <c r="B67" s="11">
        <v>1562000</v>
      </c>
      <c r="C67" s="13"/>
    </row>
    <row r="68" spans="1:3" x14ac:dyDescent="0.25">
      <c r="A68" s="14" t="s">
        <v>40</v>
      </c>
      <c r="B68" s="15">
        <v>726000</v>
      </c>
    </row>
    <row r="69" spans="1:3" x14ac:dyDescent="0.25">
      <c r="A69" s="10" t="s">
        <v>44</v>
      </c>
      <c r="B69" s="12">
        <v>836000</v>
      </c>
    </row>
    <row r="70" spans="1:3" s="1" customFormat="1" x14ac:dyDescent="0.25">
      <c r="A70" s="9" t="s">
        <v>20</v>
      </c>
      <c r="B70" s="11">
        <v>62251.199999999997</v>
      </c>
      <c r="C70" s="13"/>
    </row>
    <row r="71" spans="1:3" x14ac:dyDescent="0.25">
      <c r="A71" s="10" t="s">
        <v>45</v>
      </c>
      <c r="B71" s="12">
        <v>62251.199999999997</v>
      </c>
    </row>
    <row r="72" spans="1:3" s="1" customFormat="1" x14ac:dyDescent="0.25">
      <c r="A72" s="9" t="s">
        <v>21</v>
      </c>
      <c r="B72" s="11">
        <v>24790385.449999999</v>
      </c>
      <c r="C72" s="13"/>
    </row>
    <row r="73" spans="1:3" x14ac:dyDescent="0.25">
      <c r="A73" s="14" t="s">
        <v>46</v>
      </c>
      <c r="B73" s="15">
        <v>123863.24</v>
      </c>
    </row>
    <row r="74" spans="1:3" x14ac:dyDescent="0.25">
      <c r="A74" s="14" t="s">
        <v>39</v>
      </c>
      <c r="B74" s="15">
        <v>9476138.25</v>
      </c>
    </row>
    <row r="75" spans="1:3" x14ac:dyDescent="0.25">
      <c r="A75" s="14" t="s">
        <v>47</v>
      </c>
      <c r="B75" s="15">
        <v>1439247.1</v>
      </c>
    </row>
    <row r="76" spans="1:3" x14ac:dyDescent="0.25">
      <c r="A76" s="14" t="s">
        <v>48</v>
      </c>
      <c r="B76" s="15">
        <v>71436</v>
      </c>
    </row>
    <row r="77" spans="1:3" x14ac:dyDescent="0.25">
      <c r="A77" s="14" t="s">
        <v>49</v>
      </c>
      <c r="B77" s="15">
        <v>163680</v>
      </c>
    </row>
    <row r="78" spans="1:3" x14ac:dyDescent="0.25">
      <c r="A78" s="14" t="s">
        <v>50</v>
      </c>
      <c r="B78" s="15">
        <v>42000</v>
      </c>
    </row>
    <row r="79" spans="1:3" x14ac:dyDescent="0.25">
      <c r="A79" s="14" t="s">
        <v>51</v>
      </c>
      <c r="B79" s="15">
        <v>466260</v>
      </c>
    </row>
    <row r="80" spans="1:3" x14ac:dyDescent="0.25">
      <c r="A80" s="14" t="s">
        <v>52</v>
      </c>
      <c r="B80" s="15">
        <v>3460379.16</v>
      </c>
    </row>
    <row r="81" spans="1:3" x14ac:dyDescent="0.25">
      <c r="A81" s="14" t="s">
        <v>53</v>
      </c>
      <c r="B81" s="15">
        <v>638400</v>
      </c>
    </row>
    <row r="82" spans="1:3" x14ac:dyDescent="0.25">
      <c r="A82" s="14" t="s">
        <v>54</v>
      </c>
      <c r="B82" s="15">
        <v>23025.599999999999</v>
      </c>
    </row>
    <row r="83" spans="1:3" x14ac:dyDescent="0.25">
      <c r="A83" s="14" t="s">
        <v>55</v>
      </c>
      <c r="B83" s="15">
        <v>305860</v>
      </c>
    </row>
    <row r="84" spans="1:3" x14ac:dyDescent="0.25">
      <c r="A84" s="14" t="s">
        <v>30</v>
      </c>
      <c r="B84" s="15">
        <v>1068375</v>
      </c>
    </row>
    <row r="85" spans="1:3" x14ac:dyDescent="0.25">
      <c r="A85" s="14" t="s">
        <v>56</v>
      </c>
      <c r="B85" s="15">
        <v>112420</v>
      </c>
    </row>
    <row r="86" spans="1:3" x14ac:dyDescent="0.25">
      <c r="A86" s="14" t="s">
        <v>57</v>
      </c>
      <c r="B86" s="15">
        <v>348000</v>
      </c>
    </row>
    <row r="87" spans="1:3" x14ac:dyDescent="0.25">
      <c r="A87" s="14" t="s">
        <v>58</v>
      </c>
      <c r="B87" s="15">
        <v>301464</v>
      </c>
    </row>
    <row r="88" spans="1:3" x14ac:dyDescent="0.25">
      <c r="A88" s="14" t="s">
        <v>35</v>
      </c>
      <c r="B88" s="15">
        <v>312957.59999999998</v>
      </c>
    </row>
    <row r="89" spans="1:3" x14ac:dyDescent="0.25">
      <c r="A89" s="14" t="s">
        <v>59</v>
      </c>
      <c r="B89" s="15">
        <v>158340</v>
      </c>
    </row>
    <row r="90" spans="1:3" x14ac:dyDescent="0.25">
      <c r="A90" s="14" t="s">
        <v>36</v>
      </c>
      <c r="B90" s="15">
        <v>2071319.1</v>
      </c>
    </row>
    <row r="91" spans="1:3" x14ac:dyDescent="0.25">
      <c r="A91" s="14" t="s">
        <v>60</v>
      </c>
      <c r="B91" s="15">
        <v>3502820.4</v>
      </c>
    </row>
    <row r="92" spans="1:3" x14ac:dyDescent="0.25">
      <c r="A92" s="14" t="s">
        <v>40</v>
      </c>
      <c r="B92" s="15">
        <v>162000</v>
      </c>
    </row>
    <row r="93" spans="1:3" x14ac:dyDescent="0.25">
      <c r="A93" s="10" t="s">
        <v>61</v>
      </c>
      <c r="B93" s="12">
        <v>542400</v>
      </c>
    </row>
    <row r="94" spans="1:3" s="1" customFormat="1" x14ac:dyDescent="0.25">
      <c r="A94" s="9" t="s">
        <v>62</v>
      </c>
      <c r="B94" s="11">
        <v>1019708.33</v>
      </c>
      <c r="C94" s="13"/>
    </row>
    <row r="95" spans="1:3" x14ac:dyDescent="0.25">
      <c r="A95" s="14" t="s">
        <v>63</v>
      </c>
      <c r="B95" s="15">
        <v>397397.49</v>
      </c>
    </row>
    <row r="96" spans="1:3" x14ac:dyDescent="0.25">
      <c r="A96" s="14" t="s">
        <v>64</v>
      </c>
      <c r="B96" s="15">
        <v>87198.85</v>
      </c>
    </row>
    <row r="97" spans="1:3" x14ac:dyDescent="0.25">
      <c r="A97" s="14" t="s">
        <v>65</v>
      </c>
      <c r="B97" s="15">
        <v>10993.52</v>
      </c>
    </row>
    <row r="98" spans="1:3" x14ac:dyDescent="0.25">
      <c r="A98" s="14" t="s">
        <v>66</v>
      </c>
      <c r="B98" s="15">
        <v>123274.91</v>
      </c>
    </row>
    <row r="99" spans="1:3" x14ac:dyDescent="0.25">
      <c r="A99" s="14" t="s">
        <v>67</v>
      </c>
      <c r="B99" s="15">
        <v>132563.20000000001</v>
      </c>
    </row>
    <row r="100" spans="1:3" x14ac:dyDescent="0.25">
      <c r="A100" s="14" t="s">
        <v>68</v>
      </c>
      <c r="B100" s="15">
        <v>211256.36</v>
      </c>
    </row>
    <row r="101" spans="1:3" x14ac:dyDescent="0.25">
      <c r="A101" s="10" t="s">
        <v>69</v>
      </c>
      <c r="B101" s="12">
        <v>57024</v>
      </c>
    </row>
    <row r="102" spans="1:3" s="1" customFormat="1" x14ac:dyDescent="0.25">
      <c r="A102" s="9" t="s">
        <v>70</v>
      </c>
      <c r="B102" s="11">
        <v>164071.41</v>
      </c>
      <c r="C102" s="13"/>
    </row>
    <row r="103" spans="1:3" x14ac:dyDescent="0.25">
      <c r="A103" s="14" t="s">
        <v>71</v>
      </c>
      <c r="B103" s="15">
        <v>23231.41</v>
      </c>
    </row>
    <row r="104" spans="1:3" x14ac:dyDescent="0.25">
      <c r="A104" s="14" t="s">
        <v>72</v>
      </c>
      <c r="B104" s="15">
        <v>40840</v>
      </c>
    </row>
    <row r="105" spans="1:3" x14ac:dyDescent="0.25">
      <c r="A105" s="10" t="s">
        <v>73</v>
      </c>
      <c r="B105" s="12">
        <v>100000</v>
      </c>
    </row>
    <row r="106" spans="1:3" s="1" customFormat="1" x14ac:dyDescent="0.25">
      <c r="A106" s="9" t="s">
        <v>9</v>
      </c>
      <c r="B106" s="11">
        <f>SUM(B107:B116)</f>
        <v>2451420.7400000002</v>
      </c>
      <c r="C106" s="13"/>
    </row>
    <row r="107" spans="1:3" s="1" customFormat="1" x14ac:dyDescent="0.25">
      <c r="A107" s="14" t="s">
        <v>84</v>
      </c>
      <c r="B107" s="15">
        <v>452.33</v>
      </c>
      <c r="C107" s="13"/>
    </row>
    <row r="108" spans="1:3" x14ac:dyDescent="0.25">
      <c r="A108" s="14" t="s">
        <v>74</v>
      </c>
      <c r="B108" s="15">
        <v>124800</v>
      </c>
    </row>
    <row r="109" spans="1:3" x14ac:dyDescent="0.25">
      <c r="A109" s="14" t="s">
        <v>75</v>
      </c>
      <c r="B109" s="15">
        <v>61122</v>
      </c>
    </row>
    <row r="110" spans="1:3" x14ac:dyDescent="0.25">
      <c r="A110" s="14" t="s">
        <v>76</v>
      </c>
      <c r="B110" s="15">
        <v>252500</v>
      </c>
    </row>
    <row r="111" spans="1:3" x14ac:dyDescent="0.25">
      <c r="A111" s="14" t="s">
        <v>77</v>
      </c>
      <c r="B111" s="15">
        <v>348600</v>
      </c>
    </row>
    <row r="112" spans="1:3" x14ac:dyDescent="0.25">
      <c r="A112" s="14" t="s">
        <v>78</v>
      </c>
      <c r="B112" s="15">
        <v>42000</v>
      </c>
    </row>
    <row r="113" spans="1:3" x14ac:dyDescent="0.25">
      <c r="A113" s="14" t="s">
        <v>79</v>
      </c>
      <c r="B113" s="15">
        <v>300000</v>
      </c>
    </row>
    <row r="114" spans="1:3" x14ac:dyDescent="0.25">
      <c r="A114" s="14" t="s">
        <v>80</v>
      </c>
      <c r="B114" s="15">
        <v>102850</v>
      </c>
    </row>
    <row r="115" spans="1:3" x14ac:dyDescent="0.25">
      <c r="A115" s="14" t="s">
        <v>81</v>
      </c>
      <c r="B115" s="15">
        <v>300000</v>
      </c>
    </row>
    <row r="116" spans="1:3" x14ac:dyDescent="0.25">
      <c r="A116" s="10" t="s">
        <v>82</v>
      </c>
      <c r="B116" s="12">
        <v>919096.41</v>
      </c>
    </row>
    <row r="117" spans="1:3" s="1" customFormat="1" x14ac:dyDescent="0.25">
      <c r="A117" s="9" t="s">
        <v>83</v>
      </c>
      <c r="B117" s="11">
        <v>179753.74</v>
      </c>
      <c r="C117" s="13"/>
    </row>
    <row r="118" spans="1:3" x14ac:dyDescent="0.25">
      <c r="A118" s="10" t="s">
        <v>73</v>
      </c>
      <c r="B118" s="12">
        <v>179753.74</v>
      </c>
    </row>
    <row r="119" spans="1:3" x14ac:dyDescent="0.25">
      <c r="B119" s="18">
        <f>B117+B106+B102+B94+B72+B70+B67+B60+B58+B55+B53+B49+B43+B26</f>
        <v>73814714.170000002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2024-04-04T07:00:37Z</dcterms:modified>
</cp:coreProperties>
</file>